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_26\Intézményi dok\Projettervek\"/>
    </mc:Choice>
  </mc:AlternateContent>
  <xr:revisionPtr revIDLastSave="0" documentId="13_ncr:1_{03AF0B16-F29B-4E9A-9C74-F0AB3C3DF1AD}" xr6:coauthVersionLast="36" xr6:coauthVersionMax="36" xr10:uidLastSave="{00000000-0000-0000-0000-000000000000}"/>
  <bookViews>
    <workbookView xWindow="0" yWindow="0" windowWidth="23040" windowHeight="8940" xr2:uid="{EC332414-59E2-4B75-98BF-26DE3E5207F1}"/>
  </bookViews>
  <sheets>
    <sheet name="Szakmai óraterv" sheetId="26" r:id="rId1"/>
    <sheet name="Közismereti óraterv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26" l="1"/>
  <c r="P26" i="26" s="1"/>
  <c r="M25" i="26"/>
  <c r="H25" i="26"/>
  <c r="G25" i="26"/>
  <c r="G26" i="26" s="1"/>
  <c r="F25" i="26"/>
  <c r="E25" i="26"/>
  <c r="E26" i="26" s="1"/>
  <c r="D25" i="26"/>
  <c r="C25" i="26"/>
  <c r="C26" i="26" s="1"/>
  <c r="Q24" i="26"/>
  <c r="P24" i="26"/>
  <c r="O24" i="26"/>
  <c r="N24" i="26"/>
  <c r="Q23" i="26"/>
  <c r="P23" i="26"/>
  <c r="O23" i="26"/>
  <c r="N23" i="26"/>
  <c r="Q22" i="26"/>
  <c r="O22" i="26"/>
  <c r="Q21" i="26"/>
  <c r="O21" i="26"/>
  <c r="Q20" i="26"/>
  <c r="O20" i="26"/>
  <c r="Q19" i="26"/>
  <c r="O19" i="26"/>
  <c r="Q18" i="26"/>
  <c r="O18" i="26"/>
  <c r="Q17" i="26"/>
  <c r="O17" i="26"/>
  <c r="N17" i="26"/>
  <c r="N25" i="26" s="1"/>
  <c r="Q16" i="26"/>
  <c r="Q25" i="26" s="1"/>
  <c r="O16" i="26"/>
  <c r="O25" i="26" s="1"/>
  <c r="L15" i="26"/>
  <c r="L14" i="26"/>
  <c r="L13" i="26"/>
  <c r="L12" i="26"/>
  <c r="P11" i="26"/>
  <c r="L10" i="26"/>
  <c r="L25" i="26" s="1"/>
  <c r="L26" i="26" s="1"/>
  <c r="N26" i="26" l="1"/>
  <c r="F22" i="7"/>
  <c r="G22" i="7" s="1"/>
  <c r="E22" i="7"/>
  <c r="D22" i="7"/>
  <c r="B22" i="7"/>
  <c r="C22" i="7" s="1"/>
  <c r="G21" i="7"/>
  <c r="E21" i="7"/>
  <c r="C20" i="7"/>
  <c r="G19" i="7"/>
  <c r="E19" i="7"/>
  <c r="C19" i="7"/>
  <c r="G18" i="7"/>
  <c r="E18" i="7"/>
  <c r="C18" i="7"/>
  <c r="G17" i="7"/>
  <c r="E17" i="7"/>
  <c r="C17" i="7"/>
  <c r="G16" i="7"/>
  <c r="E16" i="7"/>
  <c r="G15" i="7"/>
  <c r="E15" i="7"/>
  <c r="C15" i="7"/>
  <c r="G14" i="7"/>
  <c r="C14" i="7"/>
  <c r="G13" i="7"/>
  <c r="C13" i="7"/>
  <c r="G12" i="7"/>
  <c r="E12" i="7"/>
  <c r="C12" i="7"/>
  <c r="G11" i="7"/>
  <c r="E11" i="7"/>
  <c r="C11" i="7"/>
  <c r="G10" i="7"/>
  <c r="E10" i="7"/>
  <c r="C10" i="7"/>
</calcChain>
</file>

<file path=xl/sharedStrings.xml><?xml version="1.0" encoding="utf-8"?>
<sst xmlns="http://schemas.openxmlformats.org/spreadsheetml/2006/main" count="109" uniqueCount="56">
  <si>
    <t>Ágazati alapoktatás</t>
  </si>
  <si>
    <t>Óraszám</t>
  </si>
  <si>
    <t>ÓRATERV</t>
  </si>
  <si>
    <t>Tantárgyak</t>
  </si>
  <si>
    <t>9. évf.</t>
  </si>
  <si>
    <t>10. évf.</t>
  </si>
  <si>
    <t>11. évf.</t>
  </si>
  <si>
    <t>Heti</t>
  </si>
  <si>
    <t>Éves</t>
  </si>
  <si>
    <t>Honvédelem</t>
  </si>
  <si>
    <t xml:space="preserve"> Összesen</t>
  </si>
  <si>
    <t>Munkavállalói ismeretek</t>
  </si>
  <si>
    <t>Munkavállalói idegen nyelv</t>
  </si>
  <si>
    <t>Szakképző iskola 9-11. évfolyam</t>
  </si>
  <si>
    <t>Közismereti</t>
  </si>
  <si>
    <t>Kommunikáció - magyar nyelv és irodalom</t>
  </si>
  <si>
    <t>Idegen nyelv (angol/német)</t>
  </si>
  <si>
    <t>Matematika</t>
  </si>
  <si>
    <t>Történelem és állampolgári ismeretek</t>
  </si>
  <si>
    <t>Természetismeret</t>
  </si>
  <si>
    <t>Testnevelés</t>
  </si>
  <si>
    <t>Digitális kultúra</t>
  </si>
  <si>
    <t>Osztályközösség-építés</t>
  </si>
  <si>
    <t>Pénrügyi és munkavállalói ismeretek</t>
  </si>
  <si>
    <t>Szakirányú oktatás</t>
  </si>
  <si>
    <t>Szakképző iskola    -    9-11. évfolyam</t>
  </si>
  <si>
    <t xml:space="preserve">4 0732 06 08 </t>
  </si>
  <si>
    <t>Kőműves</t>
  </si>
  <si>
    <t>Óraszám / éves</t>
  </si>
  <si>
    <t>9.</t>
  </si>
  <si>
    <t>10.</t>
  </si>
  <si>
    <t>11.</t>
  </si>
  <si>
    <t>évfolyam</t>
  </si>
  <si>
    <t>Tanterem vagy tanműhely</t>
  </si>
  <si>
    <t>Duális képzőhely</t>
  </si>
  <si>
    <t>Építőipari ágazati alapoktatás</t>
  </si>
  <si>
    <t>Építőipari alapismeretek</t>
  </si>
  <si>
    <t>Építőipari kivitelezési alapismeretek</t>
  </si>
  <si>
    <t>Építőipari rajzi alapismeretek</t>
  </si>
  <si>
    <t>Munka- és környezetvédelem</t>
  </si>
  <si>
    <t>Alépítményi munkák</t>
  </si>
  <si>
    <t>Földmunkák, alapok</t>
  </si>
  <si>
    <t>Felépítményi munkák</t>
  </si>
  <si>
    <t>Falszerkezetek</t>
  </si>
  <si>
    <t>Nyílásáthidalók, boltövek</t>
  </si>
  <si>
    <t>Koszorúk, födémek, boltozatok</t>
  </si>
  <si>
    <t>Lépcsők, rámpák</t>
  </si>
  <si>
    <t>Befejező munkák</t>
  </si>
  <si>
    <t>Vakolási munkák</t>
  </si>
  <si>
    <t>Kültéri burkolatok</t>
  </si>
  <si>
    <t>Komplex szakmai ismeretek</t>
  </si>
  <si>
    <t>Szakmai portfólió</t>
  </si>
  <si>
    <t>Szakmai számítások</t>
  </si>
  <si>
    <t xml:space="preserve">Szakmai összesen </t>
  </si>
  <si>
    <t>Összegüggő gyakorlat</t>
  </si>
  <si>
    <t>Óraszám / heti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</si>
</sst>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 wrapText="1"/>
    </xf>
    <xf numFmtId="0" fontId="6" fillId="0" borderId="0" xfId="0" applyFont="1"/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18" xfId="0" applyFont="1" applyBorder="1"/>
    <xf numFmtId="0" fontId="4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7" xfId="0" applyFont="1" applyBorder="1"/>
    <xf numFmtId="0" fontId="4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33" xfId="0" applyFont="1" applyBorder="1"/>
    <xf numFmtId="0" fontId="4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2" fillId="0" borderId="5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4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49" xfId="0" applyFont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49" fontId="2" fillId="0" borderId="53" xfId="0" applyNumberFormat="1" applyFont="1" applyBorder="1" applyAlignment="1">
      <alignment horizontal="center" vertical="center"/>
    </xf>
    <xf numFmtId="49" fontId="2" fillId="0" borderId="54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14" fillId="2" borderId="55" xfId="0" applyFont="1" applyFill="1" applyBorder="1" applyAlignment="1">
      <alignment horizontal="center"/>
    </xf>
    <xf numFmtId="0" fontId="14" fillId="2" borderId="56" xfId="0" applyFont="1" applyFill="1" applyBorder="1" applyAlignment="1">
      <alignment horizontal="center"/>
    </xf>
    <xf numFmtId="49" fontId="2" fillId="0" borderId="57" xfId="0" applyNumberFormat="1" applyFont="1" applyBorder="1" applyAlignment="1">
      <alignment horizontal="center" vertical="center"/>
    </xf>
    <xf numFmtId="49" fontId="2" fillId="0" borderId="58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14" fillId="2" borderId="57" xfId="0" applyFont="1" applyFill="1" applyBorder="1" applyAlignment="1">
      <alignment horizontal="center"/>
    </xf>
    <xf numFmtId="0" fontId="14" fillId="2" borderId="58" xfId="0" applyFont="1" applyFill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/>
    <xf numFmtId="0" fontId="2" fillId="0" borderId="12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590E-F0EF-4189-B165-678BFB6FE0EB}">
  <dimension ref="A1:FF31"/>
  <sheetViews>
    <sheetView showGridLines="0" tabSelected="1" workbookViewId="0">
      <selection activeCell="B4" sqref="B4"/>
    </sheetView>
  </sheetViews>
  <sheetFormatPr defaultRowHeight="14.4" x14ac:dyDescent="0.3"/>
  <cols>
    <col min="1" max="1" width="18.6640625" customWidth="1"/>
    <col min="2" max="2" width="33.6640625" customWidth="1"/>
    <col min="3" max="8" width="5.33203125" customWidth="1"/>
    <col min="9" max="9" width="2.5546875" customWidth="1"/>
    <col min="10" max="10" width="18.6640625" customWidth="1"/>
    <col min="11" max="11" width="33.6640625" customWidth="1"/>
    <col min="12" max="17" width="5.33203125" customWidth="1"/>
  </cols>
  <sheetData>
    <row r="1" spans="1:162" ht="18" customHeight="1" x14ac:dyDescent="0.3">
      <c r="A1" s="50" t="s">
        <v>25</v>
      </c>
      <c r="B1" s="50"/>
      <c r="J1" s="50" t="s">
        <v>25</v>
      </c>
      <c r="K1" s="50"/>
    </row>
    <row r="2" spans="1:162" ht="18.75" customHeight="1" x14ac:dyDescent="0.3">
      <c r="A2" s="51" t="s">
        <v>2</v>
      </c>
      <c r="B2" s="51"/>
      <c r="C2" s="51"/>
      <c r="D2" s="51"/>
      <c r="E2" s="51"/>
      <c r="F2" s="51"/>
      <c r="G2" s="51"/>
      <c r="H2" s="51"/>
      <c r="J2" s="51" t="s">
        <v>2</v>
      </c>
      <c r="K2" s="51"/>
      <c r="L2" s="51"/>
      <c r="M2" s="51"/>
      <c r="N2" s="51"/>
      <c r="O2" s="51"/>
      <c r="P2" s="51"/>
      <c r="Q2" s="51"/>
    </row>
    <row r="3" spans="1:162" ht="18" customHeight="1" x14ac:dyDescent="0.3">
      <c r="A3" s="35" t="s">
        <v>26</v>
      </c>
      <c r="B3" s="52" t="s">
        <v>27</v>
      </c>
      <c r="C3" s="52"/>
      <c r="D3" s="52"/>
      <c r="E3" s="53"/>
      <c r="F3" s="53"/>
      <c r="G3" s="53"/>
      <c r="H3" s="53"/>
      <c r="J3" s="35" t="s">
        <v>26</v>
      </c>
      <c r="K3" s="52" t="s">
        <v>27</v>
      </c>
      <c r="L3" s="52"/>
      <c r="M3" s="52"/>
      <c r="N3" s="53"/>
      <c r="O3" s="53"/>
      <c r="P3" s="53"/>
      <c r="Q3" s="53"/>
    </row>
    <row r="4" spans="1:162" ht="12.75" customHeight="1" thickBot="1" x14ac:dyDescent="0.35"/>
    <row r="5" spans="1:162" ht="21.75" customHeight="1" x14ac:dyDescent="0.3">
      <c r="A5" s="54"/>
      <c r="B5" s="55" t="s">
        <v>3</v>
      </c>
      <c r="C5" s="56" t="s">
        <v>55</v>
      </c>
      <c r="D5" s="57"/>
      <c r="E5" s="57"/>
      <c r="F5" s="57"/>
      <c r="G5" s="57"/>
      <c r="H5" s="58"/>
      <c r="J5" s="54"/>
      <c r="K5" s="55" t="s">
        <v>3</v>
      </c>
      <c r="L5" s="56" t="s">
        <v>28</v>
      </c>
      <c r="M5" s="57"/>
      <c r="N5" s="57"/>
      <c r="O5" s="57"/>
      <c r="P5" s="57"/>
      <c r="Q5" s="58"/>
    </row>
    <row r="6" spans="1:162" ht="18" customHeight="1" x14ac:dyDescent="0.3">
      <c r="A6" s="59"/>
      <c r="B6" s="60"/>
      <c r="C6" s="61" t="s">
        <v>29</v>
      </c>
      <c r="D6" s="62"/>
      <c r="E6" s="63" t="s">
        <v>30</v>
      </c>
      <c r="F6" s="64"/>
      <c r="G6" s="65" t="s">
        <v>31</v>
      </c>
      <c r="H6" s="66"/>
      <c r="J6" s="59"/>
      <c r="K6" s="60"/>
      <c r="L6" s="61" t="s">
        <v>29</v>
      </c>
      <c r="M6" s="62"/>
      <c r="N6" s="63" t="s">
        <v>30</v>
      </c>
      <c r="O6" s="64"/>
      <c r="P6" s="65" t="s">
        <v>31</v>
      </c>
      <c r="Q6" s="66"/>
    </row>
    <row r="7" spans="1:162" ht="18" customHeight="1" x14ac:dyDescent="0.3">
      <c r="A7" s="59"/>
      <c r="B7" s="60"/>
      <c r="C7" s="67" t="s">
        <v>32</v>
      </c>
      <c r="D7" s="68"/>
      <c r="E7" s="67" t="s">
        <v>32</v>
      </c>
      <c r="F7" s="69"/>
      <c r="G7" s="70" t="s">
        <v>32</v>
      </c>
      <c r="H7" s="71"/>
      <c r="J7" s="59"/>
      <c r="K7" s="60"/>
      <c r="L7" s="67" t="s">
        <v>32</v>
      </c>
      <c r="M7" s="68"/>
      <c r="N7" s="67" t="s">
        <v>32</v>
      </c>
      <c r="O7" s="69"/>
      <c r="P7" s="70" t="s">
        <v>32</v>
      </c>
      <c r="Q7" s="71"/>
    </row>
    <row r="8" spans="1:162" ht="18" customHeight="1" x14ac:dyDescent="0.3">
      <c r="A8" s="59"/>
      <c r="B8" s="60"/>
      <c r="C8" s="72" t="s">
        <v>33</v>
      </c>
      <c r="D8" s="73"/>
      <c r="E8" s="74" t="s">
        <v>33</v>
      </c>
      <c r="F8" s="75" t="s">
        <v>34</v>
      </c>
      <c r="G8" s="74" t="s">
        <v>33</v>
      </c>
      <c r="H8" s="75" t="s">
        <v>34</v>
      </c>
      <c r="J8" s="59"/>
      <c r="K8" s="60"/>
      <c r="L8" s="72" t="s">
        <v>33</v>
      </c>
      <c r="M8" s="73"/>
      <c r="N8" s="74" t="s">
        <v>33</v>
      </c>
      <c r="O8" s="75" t="s">
        <v>34</v>
      </c>
      <c r="P8" s="74" t="s">
        <v>33</v>
      </c>
      <c r="Q8" s="75" t="s">
        <v>34</v>
      </c>
    </row>
    <row r="9" spans="1:162" ht="50.25" customHeight="1" x14ac:dyDescent="0.3">
      <c r="A9" s="59"/>
      <c r="B9" s="60"/>
      <c r="C9" s="76"/>
      <c r="D9" s="77"/>
      <c r="E9" s="78"/>
      <c r="F9" s="79"/>
      <c r="G9" s="78"/>
      <c r="H9" s="79"/>
      <c r="J9" s="59"/>
      <c r="K9" s="60"/>
      <c r="L9" s="76"/>
      <c r="M9" s="77"/>
      <c r="N9" s="78"/>
      <c r="O9" s="79"/>
      <c r="P9" s="78"/>
      <c r="Q9" s="79"/>
    </row>
    <row r="10" spans="1:162" ht="26.1" customHeight="1" x14ac:dyDescent="0.3">
      <c r="A10" s="80" t="s">
        <v>11</v>
      </c>
      <c r="B10" s="81" t="s">
        <v>11</v>
      </c>
      <c r="C10" s="82">
        <v>0.5</v>
      </c>
      <c r="D10" s="83"/>
      <c r="E10" s="82"/>
      <c r="F10" s="84"/>
      <c r="G10" s="85"/>
      <c r="H10" s="86"/>
      <c r="J10" s="80" t="s">
        <v>11</v>
      </c>
      <c r="K10" s="81" t="s">
        <v>11</v>
      </c>
      <c r="L10" s="82">
        <f>C10*36</f>
        <v>18</v>
      </c>
      <c r="M10" s="83"/>
      <c r="N10" s="82"/>
      <c r="O10" s="84"/>
      <c r="P10" s="85"/>
      <c r="Q10" s="86"/>
    </row>
    <row r="11" spans="1:162" ht="26.1" customHeight="1" x14ac:dyDescent="0.3">
      <c r="A11" s="80" t="s">
        <v>12</v>
      </c>
      <c r="B11" s="3" t="s">
        <v>12</v>
      </c>
      <c r="C11" s="82"/>
      <c r="D11" s="83"/>
      <c r="E11" s="82"/>
      <c r="F11" s="84"/>
      <c r="G11" s="85">
        <v>2</v>
      </c>
      <c r="H11" s="86"/>
      <c r="J11" s="80" t="s">
        <v>12</v>
      </c>
      <c r="K11" s="3" t="s">
        <v>12</v>
      </c>
      <c r="L11" s="82"/>
      <c r="M11" s="83"/>
      <c r="N11" s="82"/>
      <c r="O11" s="84"/>
      <c r="P11" s="85">
        <f>G11*31</f>
        <v>62</v>
      </c>
      <c r="Q11" s="86"/>
    </row>
    <row r="12" spans="1:162" ht="26.1" customHeight="1" x14ac:dyDescent="0.3">
      <c r="A12" s="87" t="s">
        <v>35</v>
      </c>
      <c r="B12" s="4" t="s">
        <v>36</v>
      </c>
      <c r="C12" s="82">
        <v>3.5</v>
      </c>
      <c r="D12" s="83"/>
      <c r="E12" s="82"/>
      <c r="F12" s="84"/>
      <c r="G12" s="85"/>
      <c r="H12" s="86"/>
      <c r="J12" s="87" t="s">
        <v>35</v>
      </c>
      <c r="K12" s="4" t="s">
        <v>36</v>
      </c>
      <c r="L12" s="82">
        <f>C12*36</f>
        <v>126</v>
      </c>
      <c r="M12" s="83"/>
      <c r="N12" s="82"/>
      <c r="O12" s="84"/>
      <c r="P12" s="85"/>
      <c r="Q12" s="86"/>
    </row>
    <row r="13" spans="1:162" ht="26.1" customHeight="1" x14ac:dyDescent="0.3">
      <c r="A13" s="88"/>
      <c r="B13" s="5" t="s">
        <v>37</v>
      </c>
      <c r="C13" s="82">
        <v>9</v>
      </c>
      <c r="D13" s="83"/>
      <c r="E13" s="82"/>
      <c r="F13" s="84"/>
      <c r="G13" s="85"/>
      <c r="H13" s="86"/>
      <c r="J13" s="88"/>
      <c r="K13" s="5" t="s">
        <v>37</v>
      </c>
      <c r="L13" s="82">
        <f>C13*36</f>
        <v>324</v>
      </c>
      <c r="M13" s="83"/>
      <c r="N13" s="82"/>
      <c r="O13" s="84"/>
      <c r="P13" s="85"/>
      <c r="Q13" s="86"/>
    </row>
    <row r="14" spans="1:162" ht="26.1" customHeight="1" x14ac:dyDescent="0.3">
      <c r="A14" s="88"/>
      <c r="B14" s="5" t="s">
        <v>38</v>
      </c>
      <c r="C14" s="82">
        <v>2</v>
      </c>
      <c r="D14" s="83"/>
      <c r="E14" s="82"/>
      <c r="F14" s="84"/>
      <c r="G14" s="85"/>
      <c r="H14" s="86"/>
      <c r="J14" s="88"/>
      <c r="K14" s="5" t="s">
        <v>38</v>
      </c>
      <c r="L14" s="82">
        <f>C14*36</f>
        <v>72</v>
      </c>
      <c r="M14" s="83"/>
      <c r="N14" s="82"/>
      <c r="O14" s="84"/>
      <c r="P14" s="85"/>
      <c r="Q14" s="86"/>
    </row>
    <row r="15" spans="1:162" ht="26.1" customHeight="1" x14ac:dyDescent="0.3">
      <c r="A15" s="88"/>
      <c r="B15" s="89" t="s">
        <v>39</v>
      </c>
      <c r="C15" s="91">
        <v>1</v>
      </c>
      <c r="D15" s="90"/>
      <c r="E15" s="91"/>
      <c r="F15" s="92"/>
      <c r="G15" s="93"/>
      <c r="H15" s="94"/>
      <c r="J15" s="88"/>
      <c r="K15" s="89" t="s">
        <v>39</v>
      </c>
      <c r="L15" s="82">
        <f>C15*36</f>
        <v>36</v>
      </c>
      <c r="M15" s="90"/>
      <c r="N15" s="91"/>
      <c r="O15" s="92"/>
      <c r="P15" s="93"/>
      <c r="Q15" s="94"/>
    </row>
    <row r="16" spans="1:162" s="1" customFormat="1" ht="26.1" customHeight="1" x14ac:dyDescent="0.3">
      <c r="A16" s="95" t="s">
        <v>40</v>
      </c>
      <c r="B16" s="96" t="s">
        <v>41</v>
      </c>
      <c r="C16" s="82"/>
      <c r="D16" s="83"/>
      <c r="E16" s="82"/>
      <c r="F16" s="84">
        <v>2</v>
      </c>
      <c r="G16" s="97"/>
      <c r="H16" s="86">
        <v>2</v>
      </c>
      <c r="I16" s="124"/>
      <c r="J16" s="95" t="s">
        <v>40</v>
      </c>
      <c r="K16" s="96" t="s">
        <v>41</v>
      </c>
      <c r="L16" s="82"/>
      <c r="M16" s="83"/>
      <c r="N16" s="82"/>
      <c r="O16" s="84">
        <f>F16*36</f>
        <v>72</v>
      </c>
      <c r="P16" s="97"/>
      <c r="Q16" s="86">
        <f>H16*31</f>
        <v>62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</row>
    <row r="17" spans="1:17" ht="26.1" customHeight="1" x14ac:dyDescent="0.3">
      <c r="A17" s="74" t="s">
        <v>42</v>
      </c>
      <c r="B17" s="98" t="s">
        <v>43</v>
      </c>
      <c r="C17" s="99"/>
      <c r="D17" s="100"/>
      <c r="E17" s="99">
        <v>2</v>
      </c>
      <c r="F17" s="125">
        <v>3</v>
      </c>
      <c r="G17" s="101"/>
      <c r="H17" s="126">
        <v>3.5</v>
      </c>
      <c r="J17" s="74" t="s">
        <v>42</v>
      </c>
      <c r="K17" s="98" t="s">
        <v>43</v>
      </c>
      <c r="L17" s="99"/>
      <c r="M17" s="100"/>
      <c r="N17" s="99">
        <f>E17*36</f>
        <v>72</v>
      </c>
      <c r="O17" s="84">
        <f t="shared" ref="O17:O24" si="0">F17*36</f>
        <v>108</v>
      </c>
      <c r="P17" s="101"/>
      <c r="Q17" s="86">
        <f t="shared" ref="Q17:Q24" si="1">H17*31</f>
        <v>108.5</v>
      </c>
    </row>
    <row r="18" spans="1:17" ht="26.1" customHeight="1" x14ac:dyDescent="0.3">
      <c r="A18" s="102"/>
      <c r="B18" s="98" t="s">
        <v>44</v>
      </c>
      <c r="C18" s="99"/>
      <c r="D18" s="100"/>
      <c r="E18" s="99"/>
      <c r="F18" s="125">
        <v>3</v>
      </c>
      <c r="G18" s="101"/>
      <c r="H18" s="126">
        <v>2</v>
      </c>
      <c r="J18" s="102"/>
      <c r="K18" s="98" t="s">
        <v>44</v>
      </c>
      <c r="L18" s="99"/>
      <c r="M18" s="100"/>
      <c r="N18" s="99"/>
      <c r="O18" s="84">
        <f t="shared" si="0"/>
        <v>108</v>
      </c>
      <c r="P18" s="101"/>
      <c r="Q18" s="86">
        <f t="shared" si="1"/>
        <v>62</v>
      </c>
    </row>
    <row r="19" spans="1:17" ht="26.1" customHeight="1" x14ac:dyDescent="0.3">
      <c r="A19" s="102"/>
      <c r="B19" s="98" t="s">
        <v>45</v>
      </c>
      <c r="C19" s="99"/>
      <c r="D19" s="100"/>
      <c r="E19" s="99"/>
      <c r="F19" s="125">
        <v>5</v>
      </c>
      <c r="G19" s="101"/>
      <c r="H19" s="126">
        <v>4.5</v>
      </c>
      <c r="J19" s="102"/>
      <c r="K19" s="98" t="s">
        <v>45</v>
      </c>
      <c r="L19" s="99"/>
      <c r="M19" s="100"/>
      <c r="N19" s="99"/>
      <c r="O19" s="84">
        <f t="shared" si="0"/>
        <v>180</v>
      </c>
      <c r="P19" s="101"/>
      <c r="Q19" s="86">
        <f t="shared" si="1"/>
        <v>139.5</v>
      </c>
    </row>
    <row r="20" spans="1:17" ht="26.1" customHeight="1" x14ac:dyDescent="0.3">
      <c r="A20" s="78"/>
      <c r="B20" s="5" t="s">
        <v>46</v>
      </c>
      <c r="C20" s="82"/>
      <c r="D20" s="83"/>
      <c r="E20" s="82"/>
      <c r="F20" s="84">
        <v>2.5</v>
      </c>
      <c r="G20" s="85"/>
      <c r="H20" s="86">
        <v>3</v>
      </c>
      <c r="J20" s="78"/>
      <c r="K20" s="5" t="s">
        <v>46</v>
      </c>
      <c r="L20" s="82"/>
      <c r="M20" s="83"/>
      <c r="N20" s="82"/>
      <c r="O20" s="84">
        <f t="shared" si="0"/>
        <v>90</v>
      </c>
      <c r="P20" s="85"/>
      <c r="Q20" s="86">
        <f t="shared" si="1"/>
        <v>93</v>
      </c>
    </row>
    <row r="21" spans="1:17" ht="26.1" customHeight="1" x14ac:dyDescent="0.3">
      <c r="A21" s="103" t="s">
        <v>47</v>
      </c>
      <c r="B21" s="5" t="s">
        <v>48</v>
      </c>
      <c r="C21" s="82"/>
      <c r="D21" s="83"/>
      <c r="E21" s="82"/>
      <c r="F21" s="84">
        <v>3</v>
      </c>
      <c r="G21" s="85"/>
      <c r="H21" s="86">
        <v>2</v>
      </c>
      <c r="J21" s="103" t="s">
        <v>47</v>
      </c>
      <c r="K21" s="5" t="s">
        <v>48</v>
      </c>
      <c r="L21" s="82"/>
      <c r="M21" s="83"/>
      <c r="N21" s="82"/>
      <c r="O21" s="84">
        <f t="shared" si="0"/>
        <v>108</v>
      </c>
      <c r="P21" s="85"/>
      <c r="Q21" s="86">
        <f t="shared" si="1"/>
        <v>62</v>
      </c>
    </row>
    <row r="22" spans="1:17" ht="26.1" customHeight="1" x14ac:dyDescent="0.3">
      <c r="A22" s="104"/>
      <c r="B22" s="5" t="s">
        <v>49</v>
      </c>
      <c r="C22" s="82"/>
      <c r="D22" s="83"/>
      <c r="E22" s="82"/>
      <c r="F22" s="84">
        <v>1.5</v>
      </c>
      <c r="G22" s="85"/>
      <c r="H22" s="86">
        <v>2</v>
      </c>
      <c r="J22" s="104"/>
      <c r="K22" s="5" t="s">
        <v>49</v>
      </c>
      <c r="L22" s="82"/>
      <c r="M22" s="83"/>
      <c r="N22" s="82"/>
      <c r="O22" s="84">
        <f t="shared" si="0"/>
        <v>54</v>
      </c>
      <c r="P22" s="85"/>
      <c r="Q22" s="86">
        <f t="shared" si="1"/>
        <v>62</v>
      </c>
    </row>
    <row r="23" spans="1:17" ht="26.1" customHeight="1" x14ac:dyDescent="0.3">
      <c r="A23" s="105" t="s">
        <v>50</v>
      </c>
      <c r="B23" s="5" t="s">
        <v>51</v>
      </c>
      <c r="C23" s="82"/>
      <c r="D23" s="83"/>
      <c r="E23" s="82">
        <v>1</v>
      </c>
      <c r="F23" s="84">
        <v>0.5</v>
      </c>
      <c r="G23" s="85">
        <v>1</v>
      </c>
      <c r="H23" s="86">
        <v>1</v>
      </c>
      <c r="J23" s="105" t="s">
        <v>50</v>
      </c>
      <c r="K23" s="5" t="s">
        <v>51</v>
      </c>
      <c r="L23" s="82"/>
      <c r="M23" s="83"/>
      <c r="N23" s="82">
        <f>E23*36</f>
        <v>36</v>
      </c>
      <c r="O23" s="84">
        <f t="shared" si="0"/>
        <v>18</v>
      </c>
      <c r="P23" s="85">
        <f>G23*31</f>
        <v>31</v>
      </c>
      <c r="Q23" s="86">
        <f t="shared" si="1"/>
        <v>31</v>
      </c>
    </row>
    <row r="24" spans="1:17" ht="26.1" customHeight="1" thickBot="1" x14ac:dyDescent="0.35">
      <c r="A24" s="106"/>
      <c r="B24" s="5" t="s">
        <v>52</v>
      </c>
      <c r="C24" s="82"/>
      <c r="D24" s="83"/>
      <c r="E24" s="82">
        <v>1</v>
      </c>
      <c r="F24" s="84">
        <v>0.5</v>
      </c>
      <c r="G24" s="85">
        <v>1</v>
      </c>
      <c r="H24" s="86">
        <v>1</v>
      </c>
      <c r="J24" s="106"/>
      <c r="K24" s="5" t="s">
        <v>52</v>
      </c>
      <c r="L24" s="82"/>
      <c r="M24" s="83"/>
      <c r="N24" s="82">
        <f>E24*36</f>
        <v>36</v>
      </c>
      <c r="O24" s="84">
        <f t="shared" si="0"/>
        <v>18</v>
      </c>
      <c r="P24" s="85">
        <f>G24*31</f>
        <v>31</v>
      </c>
      <c r="Q24" s="86">
        <f t="shared" si="1"/>
        <v>31</v>
      </c>
    </row>
    <row r="25" spans="1:17" ht="15" customHeight="1" thickTop="1" thickBot="1" x14ac:dyDescent="0.35">
      <c r="A25" s="107" t="s">
        <v>53</v>
      </c>
      <c r="B25" s="108"/>
      <c r="C25" s="109">
        <f t="shared" ref="C25:H25" si="2">SUM(C10:C24)</f>
        <v>16</v>
      </c>
      <c r="D25" s="110">
        <f t="shared" si="2"/>
        <v>0</v>
      </c>
      <c r="E25" s="109">
        <f t="shared" si="2"/>
        <v>4</v>
      </c>
      <c r="F25" s="110">
        <f t="shared" si="2"/>
        <v>21</v>
      </c>
      <c r="G25" s="111">
        <f t="shared" si="2"/>
        <v>4</v>
      </c>
      <c r="H25" s="112">
        <f t="shared" si="2"/>
        <v>21</v>
      </c>
      <c r="J25" s="107" t="s">
        <v>53</v>
      </c>
      <c r="K25" s="108"/>
      <c r="L25" s="109">
        <f t="shared" ref="L25:Q25" si="3">SUM(L10:L24)</f>
        <v>576</v>
      </c>
      <c r="M25" s="110">
        <f t="shared" si="3"/>
        <v>0</v>
      </c>
      <c r="N25" s="109">
        <f t="shared" si="3"/>
        <v>144</v>
      </c>
      <c r="O25" s="110">
        <f t="shared" si="3"/>
        <v>756</v>
      </c>
      <c r="P25" s="111">
        <f t="shared" si="3"/>
        <v>124</v>
      </c>
      <c r="Q25" s="112">
        <f t="shared" si="3"/>
        <v>651</v>
      </c>
    </row>
    <row r="26" spans="1:17" ht="15" customHeight="1" thickTop="1" thickBot="1" x14ac:dyDescent="0.35">
      <c r="A26" s="113"/>
      <c r="B26" s="114"/>
      <c r="C26" s="115">
        <f>SUM(C25:D25)</f>
        <v>16</v>
      </c>
      <c r="D26" s="116"/>
      <c r="E26" s="115">
        <f t="shared" ref="E26" si="4">SUM(E25:F25)</f>
        <v>25</v>
      </c>
      <c r="F26" s="116"/>
      <c r="G26" s="117">
        <f t="shared" ref="G26" si="5">SUM(G25:H25)</f>
        <v>25</v>
      </c>
      <c r="H26" s="118"/>
      <c r="J26" s="113"/>
      <c r="K26" s="114"/>
      <c r="L26" s="115">
        <f>SUM(L25:M25)</f>
        <v>576</v>
      </c>
      <c r="M26" s="116"/>
      <c r="N26" s="115">
        <f t="shared" ref="N26" si="6">SUM(N25:O25)</f>
        <v>900</v>
      </c>
      <c r="O26" s="116"/>
      <c r="P26" s="117">
        <f t="shared" ref="P26" si="7">SUM(P25:Q25)</f>
        <v>775</v>
      </c>
      <c r="Q26" s="118"/>
    </row>
    <row r="27" spans="1:17" ht="9.75" customHeight="1" x14ac:dyDescent="0.3">
      <c r="A27" s="119"/>
      <c r="B27" s="119"/>
      <c r="C27" s="120"/>
      <c r="D27" s="120"/>
      <c r="E27" s="120"/>
      <c r="F27" s="120"/>
      <c r="G27" s="120"/>
      <c r="H27" s="120"/>
      <c r="J27" s="119"/>
      <c r="K27" s="119"/>
      <c r="L27" s="120"/>
      <c r="M27" s="120"/>
      <c r="N27" s="120"/>
      <c r="O27" s="120"/>
      <c r="P27" s="120"/>
      <c r="Q27" s="120"/>
    </row>
    <row r="28" spans="1:17" ht="15" customHeight="1" x14ac:dyDescent="0.3">
      <c r="A28" s="121" t="s">
        <v>54</v>
      </c>
      <c r="B28" s="122"/>
      <c r="C28" s="48"/>
      <c r="D28" s="49"/>
      <c r="E28" s="48">
        <v>140</v>
      </c>
      <c r="F28" s="49"/>
      <c r="G28" s="48"/>
      <c r="H28" s="49"/>
      <c r="J28" s="121" t="s">
        <v>54</v>
      </c>
      <c r="K28" s="122"/>
      <c r="L28" s="48"/>
      <c r="M28" s="49"/>
      <c r="N28" s="48">
        <v>140</v>
      </c>
      <c r="O28" s="49"/>
      <c r="P28" s="48"/>
      <c r="Q28" s="49"/>
    </row>
    <row r="29" spans="1:17" ht="15" customHeight="1" x14ac:dyDescent="0.3">
      <c r="A29" s="119"/>
      <c r="B29" s="119"/>
      <c r="C29" s="123"/>
      <c r="D29" s="123"/>
      <c r="E29" s="123"/>
      <c r="F29" s="123"/>
      <c r="G29" s="123"/>
      <c r="H29" s="123"/>
      <c r="J29" s="119"/>
      <c r="K29" s="119"/>
      <c r="L29" s="123"/>
      <c r="M29" s="123"/>
      <c r="N29" s="123"/>
      <c r="O29" s="123"/>
      <c r="P29" s="123"/>
      <c r="Q29" s="123"/>
    </row>
    <row r="30" spans="1:17" ht="15" customHeight="1" x14ac:dyDescent="0.3">
      <c r="A30" s="119"/>
      <c r="B30" s="119"/>
      <c r="C30" s="127"/>
      <c r="D30" s="128"/>
      <c r="E30" s="129"/>
      <c r="F30" s="129"/>
      <c r="G30" s="129"/>
      <c r="H30" s="129"/>
      <c r="J30" s="119"/>
      <c r="K30" s="119"/>
      <c r="L30" s="123"/>
      <c r="M30" s="123"/>
      <c r="N30" s="123"/>
      <c r="O30" s="127"/>
      <c r="P30" s="123"/>
      <c r="Q30" s="127"/>
    </row>
    <row r="31" spans="1:17" ht="15" customHeight="1" x14ac:dyDescent="0.3">
      <c r="A31" s="119"/>
      <c r="B31" s="119"/>
      <c r="C31" s="123"/>
      <c r="D31" s="123"/>
      <c r="E31" s="123"/>
      <c r="F31" s="123"/>
      <c r="G31" s="123"/>
      <c r="H31" s="123"/>
      <c r="J31" s="119"/>
      <c r="K31" s="119"/>
      <c r="L31" s="123"/>
      <c r="M31" s="123"/>
      <c r="N31" s="123"/>
      <c r="O31" s="123"/>
      <c r="P31" s="123"/>
      <c r="Q31" s="123"/>
    </row>
  </sheetData>
  <mergeCells count="60">
    <mergeCell ref="N26:O26"/>
    <mergeCell ref="P26:Q26"/>
    <mergeCell ref="A28:B28"/>
    <mergeCell ref="C28:D28"/>
    <mergeCell ref="E28:F28"/>
    <mergeCell ref="G28:H28"/>
    <mergeCell ref="J28:K28"/>
    <mergeCell ref="L28:M28"/>
    <mergeCell ref="N28:O28"/>
    <mergeCell ref="P28:Q28"/>
    <mergeCell ref="A25:B26"/>
    <mergeCell ref="J25:K26"/>
    <mergeCell ref="C26:D26"/>
    <mergeCell ref="E26:F26"/>
    <mergeCell ref="G26:H26"/>
    <mergeCell ref="L26:M26"/>
    <mergeCell ref="A17:A20"/>
    <mergeCell ref="J17:J20"/>
    <mergeCell ref="A21:A22"/>
    <mergeCell ref="J21:J22"/>
    <mergeCell ref="A23:A24"/>
    <mergeCell ref="J23:J24"/>
    <mergeCell ref="N8:N9"/>
    <mergeCell ref="O8:O9"/>
    <mergeCell ref="P8:P9"/>
    <mergeCell ref="Q8:Q9"/>
    <mergeCell ref="A12:A15"/>
    <mergeCell ref="J12:J15"/>
    <mergeCell ref="C8:D9"/>
    <mergeCell ref="E8:E9"/>
    <mergeCell ref="F8:F9"/>
    <mergeCell ref="G8:G9"/>
    <mergeCell ref="H8:H9"/>
    <mergeCell ref="L8:M9"/>
    <mergeCell ref="N6:O6"/>
    <mergeCell ref="P6:Q6"/>
    <mergeCell ref="C7:D7"/>
    <mergeCell ref="E7:F7"/>
    <mergeCell ref="G7:H7"/>
    <mergeCell ref="L7:M7"/>
    <mergeCell ref="N7:O7"/>
    <mergeCell ref="P7:Q7"/>
    <mergeCell ref="A5:A9"/>
    <mergeCell ref="B5:B9"/>
    <mergeCell ref="C5:H5"/>
    <mergeCell ref="J5:J9"/>
    <mergeCell ref="K5:K9"/>
    <mergeCell ref="L5:Q5"/>
    <mergeCell ref="C6:D6"/>
    <mergeCell ref="E6:F6"/>
    <mergeCell ref="G6:H6"/>
    <mergeCell ref="L6:M6"/>
    <mergeCell ref="A1:B1"/>
    <mergeCell ref="J1:K1"/>
    <mergeCell ref="A2:H2"/>
    <mergeCell ref="J2:Q2"/>
    <mergeCell ref="B3:D3"/>
    <mergeCell ref="E3:H3"/>
    <mergeCell ref="K3:M3"/>
    <mergeCell ref="N3:Q3"/>
  </mergeCells>
  <printOptions horizontalCentered="1"/>
  <pageMargins left="0.51181102362204722" right="0.51181102362204722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A0B6-5A63-4F3B-9427-0B0BF8112B06}">
  <dimension ref="A1:G22"/>
  <sheetViews>
    <sheetView workbookViewId="0">
      <selection activeCell="C25" sqref="C25"/>
    </sheetView>
  </sheetViews>
  <sheetFormatPr defaultRowHeight="14.4" x14ac:dyDescent="0.3"/>
  <cols>
    <col min="1" max="1" width="34.21875" bestFit="1" customWidth="1"/>
  </cols>
  <sheetData>
    <row r="1" spans="1:7" ht="15.6" x14ac:dyDescent="0.3">
      <c r="A1" s="36" t="s">
        <v>2</v>
      </c>
      <c r="B1" s="36"/>
      <c r="C1" s="36"/>
      <c r="D1" s="36"/>
      <c r="E1" s="36"/>
      <c r="F1" s="36"/>
      <c r="G1" s="36"/>
    </row>
    <row r="2" spans="1:7" ht="15.6" x14ac:dyDescent="0.3">
      <c r="A2" s="6"/>
      <c r="B2" s="6"/>
      <c r="C2" s="6"/>
      <c r="D2" s="6"/>
      <c r="E2" s="6"/>
      <c r="F2" s="6"/>
      <c r="G2" s="6"/>
    </row>
    <row r="3" spans="1:7" ht="15.6" x14ac:dyDescent="0.3">
      <c r="A3" s="37" t="s">
        <v>13</v>
      </c>
      <c r="B3" s="37"/>
      <c r="C3" s="37"/>
      <c r="D3" s="37"/>
      <c r="E3" s="37"/>
      <c r="F3" s="37"/>
      <c r="G3" s="37"/>
    </row>
    <row r="4" spans="1:7" ht="15.6" x14ac:dyDescent="0.3">
      <c r="A4" s="6" t="s">
        <v>14</v>
      </c>
      <c r="B4" s="38"/>
      <c r="C4" s="38"/>
      <c r="D4" s="38"/>
      <c r="E4" s="38"/>
      <c r="F4" s="38"/>
      <c r="G4" s="38"/>
    </row>
    <row r="5" spans="1:7" ht="15.6" x14ac:dyDescent="0.3">
      <c r="A5" s="6"/>
      <c r="B5" s="6"/>
      <c r="C5" s="6"/>
      <c r="D5" s="6"/>
      <c r="E5" s="6"/>
      <c r="F5" s="6"/>
      <c r="G5" s="6"/>
    </row>
    <row r="6" spans="1:7" ht="16.2" thickBot="1" x14ac:dyDescent="0.35">
      <c r="A6" s="6"/>
      <c r="B6" s="6"/>
      <c r="C6" s="6"/>
      <c r="D6" s="6"/>
      <c r="E6" s="6"/>
      <c r="F6" s="6"/>
      <c r="G6" s="6"/>
    </row>
    <row r="7" spans="1:7" x14ac:dyDescent="0.3">
      <c r="A7" s="39" t="s">
        <v>3</v>
      </c>
      <c r="B7" s="45" t="s">
        <v>1</v>
      </c>
      <c r="C7" s="45"/>
      <c r="D7" s="46"/>
      <c r="E7" s="46"/>
      <c r="F7" s="46"/>
      <c r="G7" s="47"/>
    </row>
    <row r="8" spans="1:7" x14ac:dyDescent="0.3">
      <c r="A8" s="40"/>
      <c r="B8" s="42" t="s">
        <v>4</v>
      </c>
      <c r="C8" s="42"/>
      <c r="D8" s="43" t="s">
        <v>5</v>
      </c>
      <c r="E8" s="44"/>
      <c r="F8" s="43" t="s">
        <v>6</v>
      </c>
      <c r="G8" s="44"/>
    </row>
    <row r="9" spans="1:7" ht="15" thickBot="1" x14ac:dyDescent="0.35">
      <c r="A9" s="41"/>
      <c r="B9" s="7" t="s">
        <v>7</v>
      </c>
      <c r="C9" s="8" t="s">
        <v>8</v>
      </c>
      <c r="D9" s="9" t="s">
        <v>7</v>
      </c>
      <c r="E9" s="10" t="s">
        <v>8</v>
      </c>
      <c r="F9" s="9" t="s">
        <v>7</v>
      </c>
      <c r="G9" s="10" t="s">
        <v>8</v>
      </c>
    </row>
    <row r="10" spans="1:7" x14ac:dyDescent="0.3">
      <c r="A10" s="11" t="s">
        <v>15</v>
      </c>
      <c r="B10" s="12">
        <v>2</v>
      </c>
      <c r="C10" s="13">
        <f>B10*36</f>
        <v>72</v>
      </c>
      <c r="D10" s="14">
        <v>2</v>
      </c>
      <c r="E10" s="15">
        <f>D10*36</f>
        <v>72</v>
      </c>
      <c r="F10" s="14">
        <v>2</v>
      </c>
      <c r="G10" s="15">
        <f>F10*31</f>
        <v>62</v>
      </c>
    </row>
    <row r="11" spans="1:7" x14ac:dyDescent="0.3">
      <c r="A11" s="16" t="s">
        <v>16</v>
      </c>
      <c r="B11" s="17">
        <v>2</v>
      </c>
      <c r="C11" s="13">
        <f t="shared" ref="C11:C19" si="0">B11*36</f>
        <v>72</v>
      </c>
      <c r="D11" s="18">
        <v>2</v>
      </c>
      <c r="E11" s="15">
        <f t="shared" ref="E11:E18" si="1">D11*36</f>
        <v>72</v>
      </c>
      <c r="F11" s="18">
        <v>1</v>
      </c>
      <c r="G11" s="15">
        <f t="shared" ref="G11:G19" si="2">F11*31</f>
        <v>31</v>
      </c>
    </row>
    <row r="12" spans="1:7" x14ac:dyDescent="0.3">
      <c r="A12" s="16" t="s">
        <v>17</v>
      </c>
      <c r="B12" s="17">
        <v>2</v>
      </c>
      <c r="C12" s="13">
        <f t="shared" si="0"/>
        <v>72</v>
      </c>
      <c r="D12" s="19">
        <v>2</v>
      </c>
      <c r="E12" s="15">
        <f t="shared" si="1"/>
        <v>72</v>
      </c>
      <c r="F12" s="19">
        <v>2</v>
      </c>
      <c r="G12" s="15">
        <f t="shared" si="2"/>
        <v>62</v>
      </c>
    </row>
    <row r="13" spans="1:7" x14ac:dyDescent="0.3">
      <c r="A13" s="16" t="s">
        <v>18</v>
      </c>
      <c r="B13" s="17">
        <v>2</v>
      </c>
      <c r="C13" s="13">
        <f t="shared" si="0"/>
        <v>72</v>
      </c>
      <c r="D13" s="19"/>
      <c r="E13" s="15"/>
      <c r="F13" s="19"/>
      <c r="G13" s="15">
        <f t="shared" si="2"/>
        <v>0</v>
      </c>
    </row>
    <row r="14" spans="1:7" x14ac:dyDescent="0.3">
      <c r="A14" s="16" t="s">
        <v>19</v>
      </c>
      <c r="B14" s="17">
        <v>3</v>
      </c>
      <c r="C14" s="13">
        <f t="shared" si="0"/>
        <v>108</v>
      </c>
      <c r="D14" s="19"/>
      <c r="E14" s="15"/>
      <c r="F14" s="19"/>
      <c r="G14" s="15">
        <f t="shared" si="2"/>
        <v>0</v>
      </c>
    </row>
    <row r="15" spans="1:7" x14ac:dyDescent="0.3">
      <c r="A15" s="16" t="s">
        <v>20</v>
      </c>
      <c r="B15" s="17">
        <v>4</v>
      </c>
      <c r="C15" s="13">
        <f t="shared" si="0"/>
        <v>144</v>
      </c>
      <c r="D15" s="18">
        <v>1</v>
      </c>
      <c r="E15" s="15">
        <f t="shared" si="1"/>
        <v>36</v>
      </c>
      <c r="F15" s="18">
        <v>1</v>
      </c>
      <c r="G15" s="15">
        <f t="shared" si="2"/>
        <v>31</v>
      </c>
    </row>
    <row r="16" spans="1:7" x14ac:dyDescent="0.3">
      <c r="A16" s="16" t="s">
        <v>21</v>
      </c>
      <c r="B16" s="17">
        <v>1</v>
      </c>
      <c r="C16" s="13">
        <v>36</v>
      </c>
      <c r="D16" s="18">
        <v>1</v>
      </c>
      <c r="E16" s="15">
        <f t="shared" si="1"/>
        <v>36</v>
      </c>
      <c r="F16" s="18">
        <v>1</v>
      </c>
      <c r="G16" s="15">
        <f t="shared" si="2"/>
        <v>31</v>
      </c>
    </row>
    <row r="17" spans="1:7" x14ac:dyDescent="0.3">
      <c r="A17" s="16" t="s">
        <v>9</v>
      </c>
      <c r="B17" s="20">
        <v>1</v>
      </c>
      <c r="C17" s="13">
        <f t="shared" si="0"/>
        <v>36</v>
      </c>
      <c r="D17" s="19"/>
      <c r="E17" s="15">
        <f t="shared" si="1"/>
        <v>0</v>
      </c>
      <c r="F17" s="19"/>
      <c r="G17" s="15">
        <f t="shared" si="2"/>
        <v>0</v>
      </c>
    </row>
    <row r="18" spans="1:7" x14ac:dyDescent="0.3">
      <c r="A18" s="16" t="s">
        <v>22</v>
      </c>
      <c r="B18" s="17">
        <v>1</v>
      </c>
      <c r="C18" s="13">
        <f t="shared" si="0"/>
        <v>36</v>
      </c>
      <c r="D18" s="19">
        <v>1</v>
      </c>
      <c r="E18" s="15">
        <f t="shared" si="1"/>
        <v>36</v>
      </c>
      <c r="F18" s="19">
        <v>1</v>
      </c>
      <c r="G18" s="15">
        <f t="shared" si="2"/>
        <v>31</v>
      </c>
    </row>
    <row r="19" spans="1:7" x14ac:dyDescent="0.3">
      <c r="A19" s="21" t="s">
        <v>23</v>
      </c>
      <c r="B19" s="22"/>
      <c r="C19" s="13">
        <f t="shared" si="0"/>
        <v>0</v>
      </c>
      <c r="D19" s="23"/>
      <c r="E19" s="15">
        <f>D19*36</f>
        <v>0</v>
      </c>
      <c r="F19" s="23">
        <v>1</v>
      </c>
      <c r="G19" s="15">
        <f t="shared" si="2"/>
        <v>31</v>
      </c>
    </row>
    <row r="20" spans="1:7" x14ac:dyDescent="0.3">
      <c r="A20" s="16" t="s">
        <v>0</v>
      </c>
      <c r="B20" s="17">
        <v>16</v>
      </c>
      <c r="C20" s="24">
        <f>B20*36</f>
        <v>576</v>
      </c>
      <c r="D20" s="19"/>
      <c r="E20" s="25"/>
      <c r="F20" s="19"/>
      <c r="G20" s="15"/>
    </row>
    <row r="21" spans="1:7" ht="15" thickBot="1" x14ac:dyDescent="0.35">
      <c r="A21" s="26" t="s">
        <v>24</v>
      </c>
      <c r="B21" s="27"/>
      <c r="C21" s="28"/>
      <c r="D21" s="29">
        <v>25</v>
      </c>
      <c r="E21" s="25">
        <f>D21*36</f>
        <v>900</v>
      </c>
      <c r="F21" s="29">
        <v>25</v>
      </c>
      <c r="G21" s="30">
        <f>F21*31</f>
        <v>775</v>
      </c>
    </row>
    <row r="22" spans="1:7" ht="15.6" thickTop="1" thickBot="1" x14ac:dyDescent="0.35">
      <c r="A22" s="31" t="s">
        <v>10</v>
      </c>
      <c r="B22" s="32">
        <f>SUM(B10:B21)</f>
        <v>34</v>
      </c>
      <c r="C22" s="33">
        <f>B22*36</f>
        <v>1224</v>
      </c>
      <c r="D22" s="32">
        <f>SUM(D10:D21)</f>
        <v>34</v>
      </c>
      <c r="E22" s="34">
        <f>D22*36</f>
        <v>1224</v>
      </c>
      <c r="F22" s="32">
        <f>SUM(F10:F21)</f>
        <v>34</v>
      </c>
      <c r="G22" s="34">
        <f>F22*31</f>
        <v>1054</v>
      </c>
    </row>
  </sheetData>
  <mergeCells count="8">
    <mergeCell ref="A1:G1"/>
    <mergeCell ref="A3:G3"/>
    <mergeCell ref="B4:G4"/>
    <mergeCell ref="A7:A9"/>
    <mergeCell ref="B8:C8"/>
    <mergeCell ref="D8:E8"/>
    <mergeCell ref="F8:G8"/>
    <mergeCell ref="B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Szakmai óraterv</vt:lpstr>
      <vt:lpstr>Közismereti óraterv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Sztankovics Nikolett</dc:creator>
  <cp:lastModifiedBy>Nagyné Sztankovics Nikolett</cp:lastModifiedBy>
  <dcterms:created xsi:type="dcterms:W3CDTF">2025-08-28T22:20:13Z</dcterms:created>
  <dcterms:modified xsi:type="dcterms:W3CDTF">2025-09-21T22:16:48Z</dcterms:modified>
</cp:coreProperties>
</file>